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4TO. Trimestral 2021\ASE 4TO. TRIM 2021\beatriz 15-44\"/>
    </mc:Choice>
  </mc:AlternateContent>
  <xr:revisionPtr revIDLastSave="0" documentId="13_ncr:1_{5359054F-F2DC-45C5-A9F7-FC77F3E967DA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7" i="1"/>
  <c r="H31" i="1"/>
  <c r="H20" i="1"/>
  <c r="H13" i="1"/>
  <c r="G17" i="1"/>
  <c r="F17" i="1"/>
  <c r="D17" i="1"/>
  <c r="C17" i="1"/>
  <c r="E17" i="1" s="1"/>
  <c r="H17" i="1" s="1"/>
  <c r="G27" i="1"/>
  <c r="F27" i="1"/>
  <c r="E27" i="1"/>
  <c r="H27" i="1" s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G61" i="1"/>
  <c r="F61" i="1"/>
  <c r="D61" i="1"/>
  <c r="C61" i="1"/>
  <c r="E61" i="1" s="1"/>
  <c r="G69" i="1"/>
  <c r="F69" i="1"/>
  <c r="D69" i="1"/>
  <c r="C69" i="1"/>
  <c r="G73" i="1"/>
  <c r="F73" i="1"/>
  <c r="D73" i="1"/>
  <c r="C73" i="1"/>
  <c r="E73" i="1" s="1"/>
  <c r="G9" i="1"/>
  <c r="F9" i="1"/>
  <c r="D9" i="1"/>
  <c r="E79" i="1"/>
  <c r="H79" i="1" s="1"/>
  <c r="E78" i="1"/>
  <c r="H78" i="1" s="1"/>
  <c r="E77" i="1"/>
  <c r="E76" i="1"/>
  <c r="H76" i="1" s="1"/>
  <c r="E75" i="1"/>
  <c r="H75" i="1" s="1"/>
  <c r="E74" i="1"/>
  <c r="H74" i="1" s="1"/>
  <c r="E72" i="1"/>
  <c r="H72" i="1" s="1"/>
  <c r="E71" i="1"/>
  <c r="H71" i="1" s="1"/>
  <c r="E70" i="1"/>
  <c r="H70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E62" i="1"/>
  <c r="H62" i="1" s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H73" i="1" l="1"/>
  <c r="E69" i="1"/>
  <c r="H69" i="1" s="1"/>
  <c r="H61" i="1"/>
  <c r="E37" i="1"/>
  <c r="H37" i="1" s="1"/>
  <c r="G81" i="1"/>
  <c r="F81" i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<sst xmlns="http://schemas.openxmlformats.org/spreadsheetml/2006/main" count="88" uniqueCount="88">
  <si>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</si>
  <si>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</si>
  <si>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</si>
  <si>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</si>
  <si>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</si>
  <si>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</si>
  <si>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</si>
  <si>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</si>
  <si>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</si>
  <si>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</si>
  <si>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</si>
  <si>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</si>
  <si>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</si>
  <si>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</si>
  <si>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</si>
  <si>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</si>
  <si>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</si>
  <si>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</si>
  <si>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</si>
  <si>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</si>
  <si>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</si>
  <si>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</si>
  <si>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</si>
  <si>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</si>
  <si>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</si>
  <si>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</si>
  <si>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</si>
  <si>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</si>
  <si>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</si>
  <si>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</si>
  <si>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</si>
  <si>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</si>
  <si>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</si>
  <si>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</si>
  <si>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</si>
  <si>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</si>
  <si>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</si>
  <si>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</si>
  <si>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</si>
  <si>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</si>
  <si>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</si>
  <si>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</si>
  <si>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</si>
  <si>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</si>
  <si>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</si>
  <si>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</si>
  <si>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</si>
  <si>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</si>
  <si>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</si>
  <si>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</si>
  <si>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</si>
  <si>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</si>
  <si>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</si>
  <si>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</si>
  <si>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</si>
  <si>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</si>
  <si>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</si>
  <si>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</si>
  <si>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</si>
  <si>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</si>
  <si>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</si>
  <si>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</si>
  <si>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</si>
  <si>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</si>
  <si>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</si>
  <si>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</si>
  <si>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</si>
  <si>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</si>
  <si>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</si>
  <si>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</si>
  <si>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</si>
  <si>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</si>
  <si>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</si>
  <si>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</si>
  <si>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</si>
  <si>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</si>
  <si>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</si>
  <si>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</si>
  <si>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</si>
  <si>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</si>
  <si>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</si>
  <si>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</si>
  <si>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</si>
  <si>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</si>
  <si>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</si>
  <si>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</si>
  <si>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Municipio de Chihuahua</t>
  </si>
  <si>
    <t>Del 1ro. Enero al 31 Diicembre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</si>
</sst>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zoomScale="80" zoomScaleNormal="80" workbookViewId="0">
      <selection activeCell="G69" sqref="G69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4" t="s">
        <v>86</v>
      </c>
      <c r="C2" s="25"/>
      <c r="D2" s="25"/>
      <c r="E2" s="25"/>
      <c r="F2" s="25"/>
      <c r="G2" s="25"/>
      <c r="H2" s="26"/>
    </row>
    <row r="3" spans="2:9" x14ac:dyDescent="0.25">
      <c r="B3" s="27" t="s">
        <v>1</v>
      </c>
      <c r="C3" s="28"/>
      <c r="D3" s="28"/>
      <c r="E3" s="28"/>
      <c r="F3" s="28"/>
      <c r="G3" s="28"/>
      <c r="H3" s="29"/>
    </row>
    <row r="4" spans="2:9" x14ac:dyDescent="0.25">
      <c r="B4" s="27" t="s">
        <v>2</v>
      </c>
      <c r="C4" s="28"/>
      <c r="D4" s="28"/>
      <c r="E4" s="28"/>
      <c r="F4" s="28"/>
      <c r="G4" s="28"/>
      <c r="H4" s="29"/>
    </row>
    <row r="5" spans="2:9" ht="13.1" thickBot="1" x14ac:dyDescent="0.3">
      <c r="B5" s="30" t="s">
        <v>87</v>
      </c>
      <c r="C5" s="31"/>
      <c r="D5" s="31"/>
      <c r="E5" s="31"/>
      <c r="F5" s="31"/>
      <c r="G5" s="31"/>
      <c r="H5" s="32"/>
    </row>
    <row r="6" spans="2:9" ht="13.1" thickBot="1" x14ac:dyDescent="0.3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25" thickBot="1" x14ac:dyDescent="0.3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3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44956330</v>
      </c>
      <c r="D9" s="16">
        <f>SUM(D10:D16)</f>
        <v>0</v>
      </c>
      <c r="E9" s="16">
        <f t="shared" ref="E9:E26" si="0">C9+D9</f>
        <v>44956330</v>
      </c>
      <c r="F9" s="16">
        <f>SUM(F10:F16)</f>
        <v>39110716.890000001</v>
      </c>
      <c r="G9" s="16">
        <f>SUM(G10:G16)</f>
        <v>39110716.890000001</v>
      </c>
      <c r="H9" s="16">
        <f t="shared" ref="H9:H40" si="1">E9-F9</f>
        <v>5845613.1099999994</v>
      </c>
    </row>
    <row r="10" spans="2:9" ht="11.95" customHeight="1" x14ac:dyDescent="0.25">
      <c r="B10" s="11" t="s">
        <v>14</v>
      </c>
      <c r="C10" s="12">
        <v>14822540</v>
      </c>
      <c r="D10" s="13">
        <v>-140320.17000000001</v>
      </c>
      <c r="E10" s="18">
        <f t="shared" si="0"/>
        <v>14682219.83</v>
      </c>
      <c r="F10" s="12">
        <v>13570171.210000001</v>
      </c>
      <c r="G10" s="12">
        <v>13570171.210000001</v>
      </c>
      <c r="H10" s="20">
        <f t="shared" si="1"/>
        <v>1112048.6199999992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13346686</v>
      </c>
      <c r="D12" s="13">
        <v>696336.89</v>
      </c>
      <c r="E12" s="18">
        <f t="shared" si="0"/>
        <v>14043022.890000001</v>
      </c>
      <c r="F12" s="12">
        <v>12725751.939999999</v>
      </c>
      <c r="G12" s="12">
        <v>12725751.939999999</v>
      </c>
      <c r="H12" s="20">
        <f t="shared" si="1"/>
        <v>1317270.9500000011</v>
      </c>
    </row>
    <row r="13" spans="2:9" ht="11.95" customHeight="1" x14ac:dyDescent="0.25">
      <c r="B13" s="11" t="s">
        <v>17</v>
      </c>
      <c r="C13" s="12">
        <v>5971072</v>
      </c>
      <c r="D13" s="13">
        <v>-62973.52</v>
      </c>
      <c r="E13" s="18">
        <f>C13+D13</f>
        <v>5908098.4800000004</v>
      </c>
      <c r="F13" s="12">
        <v>5431728.3200000003</v>
      </c>
      <c r="G13" s="12">
        <v>5431728.3200000003</v>
      </c>
      <c r="H13" s="20">
        <f t="shared" si="1"/>
        <v>476370.16000000015</v>
      </c>
    </row>
    <row r="14" spans="2:9" ht="11.95" customHeight="1" x14ac:dyDescent="0.25">
      <c r="B14" s="11" t="s">
        <v>18</v>
      </c>
      <c r="C14" s="12">
        <v>10257475</v>
      </c>
      <c r="D14" s="13">
        <v>-1705710.52</v>
      </c>
      <c r="E14" s="18">
        <f t="shared" si="0"/>
        <v>8551764.4800000004</v>
      </c>
      <c r="F14" s="12">
        <v>7383065.4199999999</v>
      </c>
      <c r="G14" s="12">
        <v>7383065.4199999999</v>
      </c>
      <c r="H14" s="20">
        <f t="shared" si="1"/>
        <v>1168699.0600000005</v>
      </c>
    </row>
    <row r="15" spans="2:9" ht="11.95" customHeight="1" x14ac:dyDescent="0.25">
      <c r="B15" s="11" t="s">
        <v>19</v>
      </c>
      <c r="C15" s="12">
        <v>502557</v>
      </c>
      <c r="D15" s="13">
        <v>1268667.32</v>
      </c>
      <c r="E15" s="18">
        <f t="shared" si="0"/>
        <v>1771224.32</v>
      </c>
      <c r="F15" s="12">
        <v>0</v>
      </c>
      <c r="G15" s="12">
        <v>0</v>
      </c>
      <c r="H15" s="20">
        <f t="shared" si="1"/>
        <v>1771224.32</v>
      </c>
    </row>
    <row r="16" spans="2:9" ht="11.95" customHeight="1" x14ac:dyDescent="0.25">
      <c r="B16" s="11" t="s">
        <v>20</v>
      </c>
      <c r="C16" s="12">
        <v>56000</v>
      </c>
      <c r="D16" s="13">
        <v>-56000</v>
      </c>
      <c r="E16" s="18">
        <f t="shared" si="0"/>
        <v>0</v>
      </c>
      <c r="F16" s="12">
        <v>0</v>
      </c>
      <c r="G16" s="12">
        <v>0</v>
      </c>
      <c r="H16" s="20">
        <f t="shared" si="1"/>
        <v>0</v>
      </c>
    </row>
    <row r="17" spans="2:8" ht="24.05" customHeight="1" x14ac:dyDescent="0.25">
      <c r="B17" s="6" t="s">
        <v>21</v>
      </c>
      <c r="C17" s="16">
        <f>SUM(C18:C26)</f>
        <v>6621000</v>
      </c>
      <c r="D17" s="16">
        <f>SUM(D18:D26)</f>
        <v>491542.20999999996</v>
      </c>
      <c r="E17" s="16">
        <f t="shared" si="0"/>
        <v>7112542.21</v>
      </c>
      <c r="F17" s="16">
        <f>SUM(F18:F26)</f>
        <v>6006782.0999999996</v>
      </c>
      <c r="G17" s="16">
        <f>SUM(G18:G26)</f>
        <v>5803419.4500000011</v>
      </c>
      <c r="H17" s="16">
        <f t="shared" si="1"/>
        <v>1105760.1100000003</v>
      </c>
    </row>
    <row r="18" spans="2:8" ht="23.6" x14ac:dyDescent="0.25">
      <c r="B18" s="9" t="s">
        <v>22</v>
      </c>
      <c r="C18" s="12">
        <v>1243000</v>
      </c>
      <c r="D18" s="13">
        <v>76088.27</v>
      </c>
      <c r="E18" s="18">
        <f t="shared" si="0"/>
        <v>1319088.27</v>
      </c>
      <c r="F18" s="12">
        <v>1138220.47</v>
      </c>
      <c r="G18" s="12">
        <v>1118999.04</v>
      </c>
      <c r="H18" s="20">
        <f t="shared" si="1"/>
        <v>180867.80000000005</v>
      </c>
    </row>
    <row r="19" spans="2:8" ht="11.95" customHeight="1" x14ac:dyDescent="0.25">
      <c r="B19" s="9" t="s">
        <v>23</v>
      </c>
      <c r="C19" s="12">
        <v>225000</v>
      </c>
      <c r="D19" s="13">
        <v>-3037.7</v>
      </c>
      <c r="E19" s="18">
        <f t="shared" si="0"/>
        <v>221962.3</v>
      </c>
      <c r="F19" s="12">
        <v>120040.61</v>
      </c>
      <c r="G19" s="12">
        <v>114967.49</v>
      </c>
      <c r="H19" s="20">
        <f t="shared" si="1"/>
        <v>101921.68999999999</v>
      </c>
    </row>
    <row r="20" spans="2:8" ht="11.95" customHeight="1" x14ac:dyDescent="0.25">
      <c r="B20" s="9" t="s">
        <v>24</v>
      </c>
      <c r="C20" s="12">
        <v>80000</v>
      </c>
      <c r="D20" s="13">
        <v>13890.2</v>
      </c>
      <c r="E20" s="18">
        <f t="shared" si="0"/>
        <v>93890.2</v>
      </c>
      <c r="F20" s="12">
        <v>32513.439999999999</v>
      </c>
      <c r="G20" s="12">
        <v>32513.439999999999</v>
      </c>
      <c r="H20" s="20">
        <f t="shared" si="1"/>
        <v>61376.759999999995</v>
      </c>
    </row>
    <row r="21" spans="2:8" ht="11.95" customHeight="1" x14ac:dyDescent="0.25">
      <c r="B21" s="9" t="s">
        <v>25</v>
      </c>
      <c r="C21" s="12">
        <v>1593000</v>
      </c>
      <c r="D21" s="13">
        <v>-363665.59</v>
      </c>
      <c r="E21" s="18">
        <f t="shared" si="0"/>
        <v>1229334.4099999999</v>
      </c>
      <c r="F21" s="12">
        <v>1080874</v>
      </c>
      <c r="G21" s="12">
        <v>1056328.3999999999</v>
      </c>
      <c r="H21" s="20">
        <f t="shared" si="1"/>
        <v>148460.40999999992</v>
      </c>
    </row>
    <row r="22" spans="2:8" ht="11.95" customHeight="1" x14ac:dyDescent="0.25">
      <c r="B22" s="9" t="s">
        <v>26</v>
      </c>
      <c r="C22" s="12">
        <v>1322000</v>
      </c>
      <c r="D22" s="13">
        <v>491044.43</v>
      </c>
      <c r="E22" s="18">
        <f t="shared" si="0"/>
        <v>1813044.43</v>
      </c>
      <c r="F22" s="12">
        <v>1608430.87</v>
      </c>
      <c r="G22" s="12">
        <v>1548980.87</v>
      </c>
      <c r="H22" s="20">
        <f t="shared" si="1"/>
        <v>204613.55999999982</v>
      </c>
    </row>
    <row r="23" spans="2:8" ht="11.95" customHeight="1" x14ac:dyDescent="0.25">
      <c r="B23" s="9" t="s">
        <v>27</v>
      </c>
      <c r="C23" s="12">
        <v>1200000</v>
      </c>
      <c r="D23" s="13">
        <v>-104261.78</v>
      </c>
      <c r="E23" s="18">
        <f t="shared" si="0"/>
        <v>1095738.22</v>
      </c>
      <c r="F23" s="12">
        <v>893542.72</v>
      </c>
      <c r="G23" s="12">
        <v>866436.08</v>
      </c>
      <c r="H23" s="20">
        <f t="shared" si="1"/>
        <v>202195.5</v>
      </c>
    </row>
    <row r="24" spans="2:8" ht="11.95" customHeight="1" x14ac:dyDescent="0.25">
      <c r="B24" s="9" t="s">
        <v>28</v>
      </c>
      <c r="C24" s="12">
        <v>485000</v>
      </c>
      <c r="D24" s="13">
        <v>-345452.89</v>
      </c>
      <c r="E24" s="18">
        <f t="shared" si="0"/>
        <v>139547.10999999999</v>
      </c>
      <c r="F24" s="12">
        <v>94313.8</v>
      </c>
      <c r="G24" s="12">
        <v>37601.4</v>
      </c>
      <c r="H24" s="20">
        <f t="shared" si="1"/>
        <v>45233.309999999983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473000</v>
      </c>
      <c r="D26" s="13">
        <v>726937.27</v>
      </c>
      <c r="E26" s="18">
        <f t="shared" si="0"/>
        <v>1199937.27</v>
      </c>
      <c r="F26" s="12">
        <v>1038846.19</v>
      </c>
      <c r="G26" s="12">
        <v>1027592.73</v>
      </c>
      <c r="H26" s="20">
        <f t="shared" si="1"/>
        <v>161091.08000000007</v>
      </c>
    </row>
    <row r="27" spans="2:8" ht="20.149999999999999" customHeight="1" x14ac:dyDescent="0.25">
      <c r="B27" s="6" t="s">
        <v>31</v>
      </c>
      <c r="C27" s="16">
        <f>SUM(C28:C36)</f>
        <v>18307000</v>
      </c>
      <c r="D27" s="16">
        <f>SUM(D28:D36)</f>
        <v>3823728.1999999997</v>
      </c>
      <c r="E27" s="16">
        <f>D27+C27</f>
        <v>22130728.199999999</v>
      </c>
      <c r="F27" s="16">
        <f>SUM(F28:F36)</f>
        <v>15225031.819999998</v>
      </c>
      <c r="G27" s="16">
        <f>SUM(G28:G36)</f>
        <v>14843709.979999999</v>
      </c>
      <c r="H27" s="16">
        <f t="shared" si="1"/>
        <v>6905696.3800000008</v>
      </c>
    </row>
    <row r="28" spans="2:8" x14ac:dyDescent="0.25">
      <c r="B28" s="9" t="s">
        <v>32</v>
      </c>
      <c r="C28" s="12">
        <v>1780000</v>
      </c>
      <c r="D28" s="13">
        <v>-39801.81</v>
      </c>
      <c r="E28" s="18">
        <f t="shared" ref="E28:E36" si="2">C28+D28</f>
        <v>1740198.19</v>
      </c>
      <c r="F28" s="12">
        <v>1055437.8700000001</v>
      </c>
      <c r="G28" s="12">
        <v>1047723.88</v>
      </c>
      <c r="H28" s="20">
        <f t="shared" si="1"/>
        <v>684760.31999999983</v>
      </c>
    </row>
    <row r="29" spans="2:8" x14ac:dyDescent="0.25">
      <c r="B29" s="9" t="s">
        <v>33</v>
      </c>
      <c r="C29" s="12">
        <v>1715000</v>
      </c>
      <c r="D29" s="13">
        <v>385333.6</v>
      </c>
      <c r="E29" s="18">
        <f t="shared" si="2"/>
        <v>2100333.6</v>
      </c>
      <c r="F29" s="12">
        <v>1929046.43</v>
      </c>
      <c r="G29" s="12">
        <v>1727633.62</v>
      </c>
      <c r="H29" s="20">
        <f t="shared" si="1"/>
        <v>171287.17000000016</v>
      </c>
    </row>
    <row r="30" spans="2:8" ht="11.95" customHeight="1" x14ac:dyDescent="0.25">
      <c r="B30" s="9" t="s">
        <v>34</v>
      </c>
      <c r="C30" s="12">
        <v>6806782.0599999996</v>
      </c>
      <c r="D30" s="13">
        <v>-667884.48</v>
      </c>
      <c r="E30" s="18">
        <f t="shared" si="2"/>
        <v>6138897.5800000001</v>
      </c>
      <c r="F30" s="12">
        <v>5609094.8799999999</v>
      </c>
      <c r="G30" s="12">
        <v>5547573.8399999999</v>
      </c>
      <c r="H30" s="20">
        <f t="shared" si="1"/>
        <v>529802.70000000019</v>
      </c>
    </row>
    <row r="31" spans="2:8" x14ac:dyDescent="0.25">
      <c r="B31" s="9" t="s">
        <v>35</v>
      </c>
      <c r="C31" s="12">
        <v>725000</v>
      </c>
      <c r="D31" s="13">
        <v>115039.64</v>
      </c>
      <c r="E31" s="18">
        <f t="shared" si="2"/>
        <v>840039.64</v>
      </c>
      <c r="F31" s="12">
        <v>618519.59</v>
      </c>
      <c r="G31" s="12">
        <v>618459.59</v>
      </c>
      <c r="H31" s="20">
        <f t="shared" si="1"/>
        <v>221520.05000000005</v>
      </c>
    </row>
    <row r="32" spans="2:8" x14ac:dyDescent="0.25">
      <c r="B32" s="9" t="s">
        <v>36</v>
      </c>
      <c r="C32" s="12">
        <v>3292000</v>
      </c>
      <c r="D32" s="13">
        <v>758121.54</v>
      </c>
      <c r="E32" s="18">
        <f t="shared" si="2"/>
        <v>4050121.54</v>
      </c>
      <c r="F32" s="12">
        <v>2826203.75</v>
      </c>
      <c r="G32" s="12">
        <v>2744238.15</v>
      </c>
      <c r="H32" s="20">
        <f t="shared" si="1"/>
        <v>1223917.79</v>
      </c>
    </row>
    <row r="33" spans="2:8" x14ac:dyDescent="0.25">
      <c r="B33" s="9" t="s">
        <v>37</v>
      </c>
      <c r="C33" s="12">
        <v>1470000</v>
      </c>
      <c r="D33" s="13">
        <v>27376</v>
      </c>
      <c r="E33" s="18">
        <f t="shared" si="2"/>
        <v>1497376</v>
      </c>
      <c r="F33" s="12">
        <v>1141090.02</v>
      </c>
      <c r="G33" s="12">
        <v>1137146.02</v>
      </c>
      <c r="H33" s="20">
        <f t="shared" si="1"/>
        <v>356285.98</v>
      </c>
    </row>
    <row r="34" spans="2:8" x14ac:dyDescent="0.25">
      <c r="B34" s="9" t="s">
        <v>38</v>
      </c>
      <c r="C34" s="12">
        <v>365000</v>
      </c>
      <c r="D34" s="13">
        <v>0</v>
      </c>
      <c r="E34" s="18">
        <f t="shared" si="2"/>
        <v>365000</v>
      </c>
      <c r="F34" s="12">
        <v>255195.51</v>
      </c>
      <c r="G34" s="12">
        <v>255195.51</v>
      </c>
      <c r="H34" s="20">
        <f t="shared" si="1"/>
        <v>109804.48999999999</v>
      </c>
    </row>
    <row r="35" spans="2:8" x14ac:dyDescent="0.25">
      <c r="B35" s="9" t="s">
        <v>39</v>
      </c>
      <c r="C35" s="12">
        <v>1361217.94</v>
      </c>
      <c r="D35" s="13">
        <v>2933346.57</v>
      </c>
      <c r="E35" s="18">
        <f t="shared" si="2"/>
        <v>4294564.51</v>
      </c>
      <c r="F35" s="12">
        <v>1168025.02</v>
      </c>
      <c r="G35" s="12">
        <v>1168025.02</v>
      </c>
      <c r="H35" s="20">
        <f t="shared" si="1"/>
        <v>3126539.4899999998</v>
      </c>
    </row>
    <row r="36" spans="2:8" x14ac:dyDescent="0.25">
      <c r="B36" s="9" t="s">
        <v>40</v>
      </c>
      <c r="C36" s="12">
        <v>792000</v>
      </c>
      <c r="D36" s="13">
        <v>312197.14</v>
      </c>
      <c r="E36" s="18">
        <f t="shared" si="2"/>
        <v>1104197.1400000001</v>
      </c>
      <c r="F36" s="12">
        <v>622418.75</v>
      </c>
      <c r="G36" s="12">
        <v>597714.35</v>
      </c>
      <c r="H36" s="20">
        <f t="shared" si="1"/>
        <v>481778.39000000013</v>
      </c>
    </row>
    <row r="37" spans="2:8" ht="20.149999999999999" customHeight="1" x14ac:dyDescent="0.25">
      <c r="B37" s="7" t="s">
        <v>41</v>
      </c>
      <c r="C37" s="16">
        <f>SUM(C38:C46)</f>
        <v>55264705.82</v>
      </c>
      <c r="D37" s="16">
        <f>SUM(D38:D46)</f>
        <v>360444.82</v>
      </c>
      <c r="E37" s="16">
        <f>C37+D37</f>
        <v>55625150.640000001</v>
      </c>
      <c r="F37" s="16">
        <f>SUM(F38:F46)</f>
        <v>49277795.909999996</v>
      </c>
      <c r="G37" s="16">
        <f>SUM(G38:G46)</f>
        <v>46617547</v>
      </c>
      <c r="H37" s="16">
        <f t="shared" si="1"/>
        <v>6347354.7300000042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55264705.82</v>
      </c>
      <c r="D41" s="13">
        <v>360444.82</v>
      </c>
      <c r="E41" s="18">
        <f t="shared" si="3"/>
        <v>55625150.640000001</v>
      </c>
      <c r="F41" s="12">
        <v>49277795.909999996</v>
      </c>
      <c r="G41" s="12">
        <v>46617547</v>
      </c>
      <c r="H41" s="20">
        <f t="shared" ref="H41:H72" si="4">E41-F41</f>
        <v>6347354.7300000042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17800000</v>
      </c>
      <c r="D47" s="16">
        <f>SUM(D48:D56)</f>
        <v>9.9999997764825821E-3</v>
      </c>
      <c r="E47" s="16">
        <f t="shared" si="3"/>
        <v>17800000.009999998</v>
      </c>
      <c r="F47" s="16">
        <f>SUM(F48:F56)</f>
        <v>5410269.3899999997</v>
      </c>
      <c r="G47" s="16">
        <f>SUM(G48:G56)</f>
        <v>4610022.51</v>
      </c>
      <c r="H47" s="16">
        <f t="shared" si="4"/>
        <v>12389730.619999997</v>
      </c>
    </row>
    <row r="48" spans="2:8" x14ac:dyDescent="0.25">
      <c r="B48" s="9" t="s">
        <v>52</v>
      </c>
      <c r="C48" s="12">
        <v>4592600</v>
      </c>
      <c r="D48" s="13">
        <v>-1029322.63</v>
      </c>
      <c r="E48" s="18">
        <f t="shared" si="3"/>
        <v>3563277.37</v>
      </c>
      <c r="F48" s="12">
        <v>2614925.79</v>
      </c>
      <c r="G48" s="12">
        <v>2614925.79</v>
      </c>
      <c r="H48" s="20">
        <f t="shared" si="4"/>
        <v>948351.58000000007</v>
      </c>
    </row>
    <row r="49" spans="2:8" x14ac:dyDescent="0.25">
      <c r="B49" s="9" t="s">
        <v>53</v>
      </c>
      <c r="C49" s="12">
        <v>130000</v>
      </c>
      <c r="D49" s="13">
        <v>67066.05</v>
      </c>
      <c r="E49" s="18">
        <f t="shared" si="3"/>
        <v>197066.05</v>
      </c>
      <c r="F49" s="12">
        <v>107287.09</v>
      </c>
      <c r="G49" s="12">
        <v>107287.09</v>
      </c>
      <c r="H49" s="20">
        <f t="shared" si="4"/>
        <v>89778.959999999992</v>
      </c>
    </row>
    <row r="50" spans="2:8" x14ac:dyDescent="0.25">
      <c r="B50" s="9" t="s">
        <v>54</v>
      </c>
      <c r="C50" s="12">
        <v>800000</v>
      </c>
      <c r="D50" s="13">
        <v>-375408</v>
      </c>
      <c r="E50" s="18">
        <f t="shared" si="3"/>
        <v>424592</v>
      </c>
      <c r="F50" s="12">
        <v>372383.94</v>
      </c>
      <c r="G50" s="12">
        <v>372383.94</v>
      </c>
      <c r="H50" s="20">
        <f t="shared" si="4"/>
        <v>52208.06</v>
      </c>
    </row>
    <row r="51" spans="2:8" x14ac:dyDescent="0.25">
      <c r="B51" s="9" t="s">
        <v>55</v>
      </c>
      <c r="C51" s="12">
        <v>1350000</v>
      </c>
      <c r="D51" s="13">
        <v>0</v>
      </c>
      <c r="E51" s="18">
        <f t="shared" si="3"/>
        <v>1350000</v>
      </c>
      <c r="F51" s="12">
        <v>0</v>
      </c>
      <c r="G51" s="12">
        <v>0</v>
      </c>
      <c r="H51" s="20">
        <f t="shared" si="4"/>
        <v>1350000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4427400</v>
      </c>
      <c r="D53" s="13">
        <v>-3455335.41</v>
      </c>
      <c r="E53" s="18">
        <f t="shared" si="3"/>
        <v>972064.58999999985</v>
      </c>
      <c r="F53" s="12">
        <v>575437.93000000005</v>
      </c>
      <c r="G53" s="12">
        <v>575437.93000000005</v>
      </c>
      <c r="H53" s="20">
        <f t="shared" si="4"/>
        <v>396626.6599999998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6500000</v>
      </c>
      <c r="D55" s="13">
        <v>2900000</v>
      </c>
      <c r="E55" s="18">
        <f t="shared" si="3"/>
        <v>9400000</v>
      </c>
      <c r="F55" s="12">
        <v>0</v>
      </c>
      <c r="G55" s="12">
        <v>0</v>
      </c>
      <c r="H55" s="20">
        <f t="shared" si="4"/>
        <v>9400000</v>
      </c>
    </row>
    <row r="56" spans="2:8" x14ac:dyDescent="0.25">
      <c r="B56" s="9" t="s">
        <v>60</v>
      </c>
      <c r="C56" s="12">
        <v>0</v>
      </c>
      <c r="D56" s="13">
        <v>1893000</v>
      </c>
      <c r="E56" s="18">
        <f t="shared" si="3"/>
        <v>1893000</v>
      </c>
      <c r="F56" s="12">
        <v>1740234.64</v>
      </c>
      <c r="G56" s="12">
        <v>939987.76</v>
      </c>
      <c r="H56" s="20">
        <f t="shared" si="4"/>
        <v>152765.3600000001</v>
      </c>
    </row>
    <row r="57" spans="2:8" ht="20.149999999999999" customHeight="1" x14ac:dyDescent="0.25">
      <c r="B57" s="6" t="s">
        <v>61</v>
      </c>
      <c r="C57" s="16">
        <f>SUM(C58:C60)</f>
        <v>23565011.719999999</v>
      </c>
      <c r="D57" s="16">
        <f>SUM(D58:D60)</f>
        <v>0</v>
      </c>
      <c r="E57" s="16">
        <f t="shared" si="3"/>
        <v>23565011.719999999</v>
      </c>
      <c r="F57" s="16">
        <f>SUM(F58:F60)</f>
        <v>11760623.68</v>
      </c>
      <c r="G57" s="16">
        <f>SUM(G58:G60)</f>
        <v>6617692.6900000004</v>
      </c>
      <c r="H57" s="16">
        <f t="shared" si="4"/>
        <v>11804388.039999999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23565011.719999999</v>
      </c>
      <c r="D59" s="13">
        <v>0</v>
      </c>
      <c r="E59" s="18">
        <f t="shared" si="3"/>
        <v>23565011.719999999</v>
      </c>
      <c r="F59" s="12">
        <v>11760623.68</v>
      </c>
      <c r="G59" s="12">
        <v>6617692.6900000004</v>
      </c>
      <c r="H59" s="18">
        <f t="shared" si="4"/>
        <v>11804388.039999999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3.1" thickBot="1" x14ac:dyDescent="0.3">
      <c r="B81" s="8" t="s">
        <v>85</v>
      </c>
      <c r="C81" s="22">
        <f>SUM(C73,C69,C61,C57,C47,C27,C37,C17,C9)</f>
        <v>166514047.53999999</v>
      </c>
      <c r="D81" s="22">
        <f>SUM(D73,D69,D61,D57,D47,D37,D27,D17,D9)</f>
        <v>4675715.2399999993</v>
      </c>
      <c r="E81" s="22">
        <f>C81+D81</f>
        <v>171189762.78</v>
      </c>
      <c r="F81" s="22">
        <f>SUM(F73,F69,F61,F57,F47,F37,F17,F27,F9)</f>
        <v>126791219.78999999</v>
      </c>
      <c r="G81" s="22">
        <f>SUM(G73,G69,G61,G57,G47,G37,G27,G17,G9)</f>
        <v>117603108.52000001</v>
      </c>
      <c r="H81" s="22">
        <f t="shared" si="5"/>
        <v>44398542.99000001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x14ac:dyDescent="0.25"/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2022-01-25T19:12:42Z</cp:lastPrinted>
  <dcterms:created xsi:type="dcterms:W3CDTF">2019-12-04T16:22:52Z</dcterms:created>
  <dcterms:modified xsi:type="dcterms:W3CDTF">2022-01-25T19:15:25Z</dcterms:modified>
</cp:coreProperties>
</file>